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3\Acompanhamento mensal PAM\"/>
    </mc:Choice>
  </mc:AlternateContent>
  <xr:revisionPtr revIDLastSave="0" documentId="13_ncr:1_{997239F5-4F60-4F3A-90F7-D5FE5EE76CE1}" xr6:coauthVersionLast="36" xr6:coauthVersionMax="36" xr10:uidLastSave="{00000000-0000-0000-0000-000000000000}"/>
  <bookViews>
    <workbookView xWindow="0" yWindow="0" windowWidth="28800" windowHeight="11625" tabRatio="373" xr2:uid="{00000000-000D-0000-FFFF-FFFF00000000}"/>
  </bookViews>
  <sheets>
    <sheet name="PAM 2022-2023" sheetId="2" r:id="rId1"/>
  </sheets>
  <calcPr calcId="191029"/>
</workbook>
</file>

<file path=xl/calcChain.xml><?xml version="1.0" encoding="utf-8"?>
<calcChain xmlns="http://schemas.openxmlformats.org/spreadsheetml/2006/main">
  <c r="I49" i="2" l="1"/>
  <c r="K62" i="2" l="1"/>
  <c r="L58" i="2" l="1"/>
  <c r="L53" i="2"/>
  <c r="L52" i="2"/>
  <c r="L51" i="2"/>
  <c r="L50" i="2"/>
  <c r="L49" i="2"/>
  <c r="L41" i="2"/>
  <c r="L32" i="2"/>
  <c r="L23" i="2"/>
  <c r="L14" i="2"/>
  <c r="L8" i="2"/>
  <c r="L3" i="2"/>
  <c r="L62" i="2" l="1"/>
  <c r="I51" i="2"/>
  <c r="I41" i="2" l="1"/>
  <c r="I58" i="2" l="1"/>
  <c r="I53" i="2" l="1"/>
  <c r="I52" i="2"/>
  <c r="I50" i="2"/>
  <c r="I32" i="2"/>
  <c r="I23" i="2"/>
  <c r="I14" i="2"/>
  <c r="I8" i="2"/>
  <c r="I3" i="2"/>
  <c r="H62" i="2"/>
  <c r="J62" i="2" l="1"/>
  <c r="I62" i="2"/>
</calcChain>
</file>

<file path=xl/sharedStrings.xml><?xml version="1.0" encoding="utf-8"?>
<sst xmlns="http://schemas.openxmlformats.org/spreadsheetml/2006/main" count="140" uniqueCount="110">
  <si>
    <t>Liderança</t>
  </si>
  <si>
    <t>Recursos Necessários</t>
  </si>
  <si>
    <t>Valores</t>
  </si>
  <si>
    <t>% Por Ação</t>
  </si>
  <si>
    <t>Total por Ação</t>
  </si>
  <si>
    <t>Total</t>
  </si>
  <si>
    <t>Prazo/Execução</t>
  </si>
  <si>
    <t>nutricionistas; acadêmicos; TND; estudantes; sociedade civil</t>
  </si>
  <si>
    <t>janeiro a dezembro</t>
  </si>
  <si>
    <t>nutricionistas; acadêmicos; estudantes; sociedade civil</t>
  </si>
  <si>
    <t>nutricionistas; TND; sociedade civil; clientes - PJ</t>
  </si>
  <si>
    <t>nutricionistas; acadêmicos</t>
  </si>
  <si>
    <t>TND; estudantes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</si>
  <si>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</si>
  <si>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</si>
  <si>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Estagiários contratados</t>
  </si>
  <si>
    <t>nutricionistas, acadêmicos, TND, estudantes, sociedade civil</t>
  </si>
  <si>
    <t>Mais articulador; mais atuante; mais orientador; próximo e conectado ao Nutricionista</t>
  </si>
  <si>
    <t>nutricionistas e acadêmicos, TND e estudantes e IES</t>
  </si>
  <si>
    <t>Objetivo estratégico</t>
  </si>
  <si>
    <t>Ação</t>
  </si>
  <si>
    <t>Indicador</t>
  </si>
  <si>
    <t>Público impactado</t>
  </si>
  <si>
    <t>Nº pessoas atendidas  200
Avaliação - 80% das avaliações nível bom a ótimo</t>
  </si>
  <si>
    <t>1º julho</t>
  </si>
  <si>
    <t>31 de agosto</t>
  </si>
  <si>
    <t>Alcance das publicações nas mídias sociais 2022 + 10%</t>
  </si>
  <si>
    <t>Assessoria de comunicação</t>
  </si>
  <si>
    <t>Ampliar a equipe da Assessoria de  Comunicação</t>
  </si>
  <si>
    <t xml:space="preserve">Asssessoria de comunicação </t>
  </si>
  <si>
    <t>Representar o CRN-2 no Workshop da Imprensa Nacional do CFN</t>
  </si>
  <si>
    <t>Ter no mínimo 2 representantes do CRN-2 no evento</t>
  </si>
  <si>
    <t>Mais articulador; mais atuante; mais integrado; mais moderno e tecnlógico; próximo e conectado ao Nutricionista e TND</t>
  </si>
  <si>
    <t>IES, Ets, acadêmicos de nutrição, estudantes de TND, nutricionistas, sociedade civil</t>
  </si>
  <si>
    <t>Janeiro</t>
  </si>
  <si>
    <t xml:space="preserve">Passagem aérea (POA - BSB) (2) </t>
  </si>
  <si>
    <t>Diária (1 - para 2 conselheiros)</t>
  </si>
  <si>
    <t>Representar o CRN-2 no Encontro Nacional da Comunicação do Sistema CFN/CRN</t>
  </si>
  <si>
    <t>Novembro</t>
  </si>
  <si>
    <t xml:space="preserve">Realizar ações comemorativas a Semana da Saúde e da Nutrição </t>
  </si>
  <si>
    <t>Mais articulador; mais atuante; mais integrado; mais irientador; próximo e conectado ao Nutricionista e TND</t>
  </si>
  <si>
    <t xml:space="preserve"> acadêmicos de nutrição, estudantes de TND, nutricionistas, sociedade civil</t>
  </si>
  <si>
    <t>31 de março</t>
  </si>
  <si>
    <t>Ajuda de custo para palestrante (6)</t>
  </si>
  <si>
    <t>Impressão de banner (1)</t>
  </si>
  <si>
    <t>Valorizar o Nutricionista no seu dia</t>
  </si>
  <si>
    <t xml:space="preserve">Ajuda de custos palestrante e convidados (moderadores) em Poa (5) </t>
  </si>
  <si>
    <t>Mais mais acessível e transparente; mais ágil; mais articulador; mais atuante; mais integrado; mais moderno e tecnológico; mais orientador; mais próximo e conectado com Nutricionistas e TND</t>
  </si>
  <si>
    <t>Licença Canva</t>
  </si>
  <si>
    <t>nutricionistas e sociedade civil</t>
  </si>
  <si>
    <t>Nº pessoas atendidas  150
Avaliação - 80% das avaliações nível bom a ótimo</t>
  </si>
  <si>
    <t xml:space="preserve">Atualizar e capacitar a comissão, participar de eventos dos regionais, IES, outras entidades ou Congressos de Nutrição </t>
  </si>
  <si>
    <t>Atualizar área tecnológica da Comunicação para execução das atividades e atendimento das demandas</t>
  </si>
  <si>
    <t>Ecobag</t>
  </si>
  <si>
    <t>Copo ecológico (fibra de coco, de casca de arroz, ou similar)</t>
  </si>
  <si>
    <t>Caneta ecológica (corpo em papelão)</t>
  </si>
  <si>
    <t xml:space="preserve">Nº pessoas atendidas  </t>
  </si>
  <si>
    <t>Material sustentável para apoio em todos os eventos do ano de 2023</t>
  </si>
  <si>
    <t>Ajuda de deslocamento (2 conselheiros)</t>
  </si>
  <si>
    <t>Contratar empresa para assessoria para as midias sociais, para produção de peças diversas de comunicação para a Ccom e outras comissões. R$ 1.500,00 x 12 meses</t>
  </si>
  <si>
    <t>Pagamento da licença/ano</t>
  </si>
  <si>
    <t>Realizar reuniões visando organizar e promover as ações de comunicação do CRN-2</t>
  </si>
  <si>
    <t>Conselheiros da Ccom e assessora de comunicação</t>
  </si>
  <si>
    <t>Ajuda de custo para conselheiros, 24 reuniões (de 2h à 4h)</t>
  </si>
  <si>
    <t>COMISSÃO: Comunicação</t>
  </si>
  <si>
    <t>Nº pessoas atendidas  100
Avaliação - 80% das avaliações nível bom a ótimo</t>
  </si>
  <si>
    <t>Coffee break (100), R$ 30,00/pessoa</t>
  </si>
  <si>
    <t>Bottons (indicação de evento) duas produções de 500 peças</t>
  </si>
  <si>
    <t>Lanche (100)</t>
  </si>
  <si>
    <t>Diária conselheiro (1)</t>
  </si>
  <si>
    <t>Ajuda de deslocamento (1 conselheiro)</t>
  </si>
  <si>
    <t>Ajuda de deslocamento (1 - para 4 conselheiros)</t>
  </si>
  <si>
    <t>Claudia</t>
  </si>
  <si>
    <t>Diária para conselheiros (2); Ajuda de custo para conselheiros (3) (previsto em reuniões)</t>
  </si>
  <si>
    <t xml:space="preserve">Passagem terrestre conselheiros do interior (2) estimar  Passo Fundo </t>
  </si>
  <si>
    <t>Diária para conselheiros (1); Ajuda de custo para conselheiros (2) (previsto em reuniões)</t>
  </si>
  <si>
    <t>Ana Lúcia</t>
  </si>
  <si>
    <t>Jéssica</t>
  </si>
  <si>
    <t>Ajuda de custo conselheiros (6) (previsto em reuniões)</t>
  </si>
  <si>
    <t>Diária para conselheiros (1); Ajuda de custo para conselheiros (5) (previsto em reuniões)</t>
  </si>
  <si>
    <t>Contratar 2 estagiários (1 de jornalismo e 1 de marketing) - 4h R$ 960,00</t>
  </si>
  <si>
    <t>Camisetas 18 peças (identificação de equipe de trabalho)</t>
  </si>
  <si>
    <t xml:space="preserve">Passagem terrestre conselheiro do interior (1) estimar Passo Fundo </t>
  </si>
  <si>
    <t xml:space="preserve">passagem terrestre (1 conselheiro) x 2 eventos, estimar 1 conselheira do interior por evento </t>
  </si>
  <si>
    <t>Participação em eventos (dos regionais ou IES ou outras entidades)</t>
  </si>
  <si>
    <t>Promover e participar da Semana da Alimentação</t>
  </si>
  <si>
    <t>Eventos realizados em conjunto com os demais promotores da Semana (4) (Lançamento, Abertura, Praça, Seminário). Nº participantes / nº inscritos</t>
  </si>
  <si>
    <t>Outubro</t>
  </si>
  <si>
    <t>passagem aérea (1 conselheiro) x 2 eventos estimar Brasilia</t>
  </si>
  <si>
    <t xml:space="preserve">diária 3 diárias x 1 conselheiro x 2 eventos </t>
  </si>
  <si>
    <t xml:space="preserve">ajuda de deslocamento (1 conselheiro) x 2 eventos </t>
  </si>
  <si>
    <t xml:space="preserve">valor de inscrição (1 conselheiro) x 2 eventos, valor de 350 </t>
  </si>
  <si>
    <t>Produzir a revista</t>
  </si>
  <si>
    <t>Produção de 1 revista eletrônica</t>
  </si>
  <si>
    <t>nutricionistas; TND; acadêmicos; estudantes; colaboradores; sociedade civil</t>
  </si>
  <si>
    <t>maio e novembro</t>
  </si>
  <si>
    <t>Assessoria de comunicação, Membros Ccom</t>
  </si>
  <si>
    <t>diagramação/produção R$ 8.000,00 para 1 revista</t>
  </si>
  <si>
    <t>Valorizar o TND, comemorar o dia. Ação integrada com a CFP</t>
  </si>
  <si>
    <t>Passagem terrestre conselheiro (1)</t>
  </si>
  <si>
    <t>Elaborar e produzir materiais educativos e de valorização do nutricionista e  TND. Também para estudantes e sociedade. Ação integrada com outras Comissões</t>
  </si>
  <si>
    <t>Diária para conselheiro (1); 6 reuniões (6 x 1/2 diária)</t>
  </si>
  <si>
    <t>Ajuda de deslocamento conselheiro (1); 6 reuniões</t>
  </si>
  <si>
    <t>Passagem terrestre conselheiro (1); 6 reuniões</t>
  </si>
  <si>
    <t>Despesa realizada</t>
  </si>
  <si>
    <t>Total realização por Ação</t>
  </si>
  <si>
    <t>% Realizado por Ação</t>
  </si>
  <si>
    <t>Valor reduzido em R$ 4.800,00 conforme ata diretoria e comissões 20/04/23</t>
  </si>
  <si>
    <t>Valor reduzido em R$ 9.000,00 conforme ata diretoria e comissões 20/04/23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</si>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</sst>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Fill="1"/>
    <xf numFmtId="164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/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3" fillId="2" borderId="5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wrapText="1"/>
    </xf>
    <xf numFmtId="0" fontId="9" fillId="0" borderId="5" xfId="0" applyFont="1" applyFill="1" applyBorder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10" fontId="8" fillId="0" borderId="7" xfId="0" applyNumberFormat="1" applyFont="1" applyBorder="1" applyAlignment="1">
      <alignment horizontal="center" vertical="center" wrapText="1"/>
    </xf>
    <xf numFmtId="10" fontId="8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10" fontId="8" fillId="0" borderId="7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0" fontId="8" fillId="0" borderId="5" xfId="0" applyNumberFormat="1" applyFont="1" applyFill="1" applyBorder="1" applyAlignment="1">
      <alignment horizontal="center" vertical="center" wrapText="1"/>
    </xf>
    <xf numFmtId="10" fontId="8" fillId="0" borderId="7" xfId="0" applyNumberFormat="1" applyFont="1" applyFill="1" applyBorder="1" applyAlignment="1">
      <alignment horizontal="center" vertical="center" wrapText="1"/>
    </xf>
    <xf numFmtId="10" fontId="8" fillId="0" borderId="6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0" fontId="8" fillId="0" borderId="8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6"/>
  <sheetViews>
    <sheetView tabSelected="1" topLeftCell="G56" zoomScale="90" zoomScaleNormal="90" workbookViewId="0">
      <selection activeCell="M63" sqref="M63"/>
    </sheetView>
  </sheetViews>
  <sheetFormatPr defaultColWidth="9.140625" defaultRowHeight="15" x14ac:dyDescent="0.2"/>
  <cols>
    <col min="1" max="1" width="32.28515625" style="3" customWidth="1"/>
    <col min="2" max="2" width="24.85546875" style="6" customWidth="1"/>
    <col min="3" max="3" width="23.7109375" style="3" customWidth="1"/>
    <col min="4" max="4" width="21" style="3" customWidth="1"/>
    <col min="5" max="5" width="20.28515625" style="3" customWidth="1"/>
    <col min="6" max="6" width="15" style="3" customWidth="1"/>
    <col min="7" max="7" width="37.85546875" style="7" customWidth="1"/>
    <col min="8" max="8" width="19.7109375" style="3" customWidth="1"/>
    <col min="9" max="9" width="21.28515625" style="3" customWidth="1"/>
    <col min="10" max="10" width="14.42578125" style="3" customWidth="1"/>
    <col min="11" max="11" width="20.7109375" style="21" customWidth="1"/>
    <col min="12" max="12" width="17.140625" style="22" customWidth="1"/>
    <col min="13" max="13" width="13.5703125" style="22" customWidth="1"/>
    <col min="14" max="18" width="9.140625" style="22"/>
    <col min="19" max="19" width="9.140625" style="19"/>
    <col min="20" max="16384" width="9.140625" style="3"/>
  </cols>
  <sheetData>
    <row r="1" spans="1:19" s="42" customFormat="1" ht="16.5" thickBot="1" x14ac:dyDescent="0.3">
      <c r="A1" s="90" t="s">
        <v>64</v>
      </c>
      <c r="B1" s="90"/>
      <c r="C1" s="90"/>
      <c r="D1" s="43"/>
      <c r="E1" s="44"/>
      <c r="F1" s="44"/>
      <c r="G1" s="45"/>
      <c r="H1" s="44"/>
      <c r="I1" s="44"/>
      <c r="J1" s="44"/>
      <c r="K1" s="46" t="s">
        <v>109</v>
      </c>
      <c r="L1" s="47"/>
      <c r="M1" s="47"/>
      <c r="N1" s="40"/>
      <c r="O1" s="40"/>
      <c r="P1" s="40"/>
      <c r="Q1" s="40"/>
      <c r="R1" s="40"/>
      <c r="S1" s="41"/>
    </row>
    <row r="2" spans="1:19" ht="32.25" thickBot="1" x14ac:dyDescent="0.3">
      <c r="A2" s="48" t="s">
        <v>19</v>
      </c>
      <c r="B2" s="49" t="s">
        <v>20</v>
      </c>
      <c r="C2" s="49" t="s">
        <v>21</v>
      </c>
      <c r="D2" s="49" t="s">
        <v>22</v>
      </c>
      <c r="E2" s="49" t="s">
        <v>6</v>
      </c>
      <c r="F2" s="49" t="s">
        <v>0</v>
      </c>
      <c r="G2" s="49" t="s">
        <v>1</v>
      </c>
      <c r="H2" s="49" t="s">
        <v>2</v>
      </c>
      <c r="I2" s="49" t="s">
        <v>4</v>
      </c>
      <c r="J2" s="50" t="s">
        <v>3</v>
      </c>
      <c r="K2" s="51" t="s">
        <v>104</v>
      </c>
      <c r="L2" s="52" t="s">
        <v>105</v>
      </c>
      <c r="M2" s="53" t="s">
        <v>106</v>
      </c>
      <c r="N2" s="36"/>
      <c r="O2" s="36"/>
    </row>
    <row r="3" spans="1:19" ht="30" customHeight="1" x14ac:dyDescent="0.2">
      <c r="A3" s="63" t="s">
        <v>32</v>
      </c>
      <c r="B3" s="66" t="s">
        <v>30</v>
      </c>
      <c r="C3" s="63" t="s">
        <v>31</v>
      </c>
      <c r="D3" s="63" t="s">
        <v>33</v>
      </c>
      <c r="E3" s="63" t="s">
        <v>34</v>
      </c>
      <c r="F3" s="63" t="s">
        <v>76</v>
      </c>
      <c r="G3" s="9" t="s">
        <v>35</v>
      </c>
      <c r="H3" s="13">
        <v>5200</v>
      </c>
      <c r="I3" s="103">
        <f>SUM(H3:H7)</f>
        <v>14470</v>
      </c>
      <c r="J3" s="101">
        <v>0.1033</v>
      </c>
      <c r="K3" s="37">
        <v>3615</v>
      </c>
      <c r="L3" s="106">
        <f>SUM(K3:K7)</f>
        <v>5275</v>
      </c>
      <c r="M3" s="107">
        <v>0.36449999999999999</v>
      </c>
    </row>
    <row r="4" spans="1:19" ht="30" customHeight="1" x14ac:dyDescent="0.2">
      <c r="A4" s="63"/>
      <c r="B4" s="67"/>
      <c r="C4" s="64"/>
      <c r="D4" s="63"/>
      <c r="E4" s="64"/>
      <c r="F4" s="63"/>
      <c r="G4" s="1" t="s">
        <v>36</v>
      </c>
      <c r="H4" s="14">
        <v>1350</v>
      </c>
      <c r="I4" s="76"/>
      <c r="J4" s="60"/>
      <c r="K4" s="31">
        <v>1200</v>
      </c>
      <c r="L4" s="79"/>
      <c r="M4" s="82"/>
    </row>
    <row r="5" spans="1:19" ht="30" customHeight="1" x14ac:dyDescent="0.2">
      <c r="A5" s="63"/>
      <c r="B5" s="65" t="s">
        <v>37</v>
      </c>
      <c r="C5" s="75" t="s">
        <v>31</v>
      </c>
      <c r="D5" s="63"/>
      <c r="E5" s="62" t="s">
        <v>38</v>
      </c>
      <c r="F5" s="63"/>
      <c r="G5" s="17" t="s">
        <v>35</v>
      </c>
      <c r="H5" s="14">
        <v>5200</v>
      </c>
      <c r="I5" s="76"/>
      <c r="J5" s="60"/>
      <c r="K5" s="31">
        <v>460</v>
      </c>
      <c r="L5" s="79"/>
      <c r="M5" s="82"/>
    </row>
    <row r="6" spans="1:19" ht="30" customHeight="1" x14ac:dyDescent="0.2">
      <c r="A6" s="63"/>
      <c r="B6" s="66"/>
      <c r="C6" s="76"/>
      <c r="D6" s="63"/>
      <c r="E6" s="63"/>
      <c r="F6" s="63"/>
      <c r="G6" s="17" t="s">
        <v>36</v>
      </c>
      <c r="H6" s="14">
        <v>1800</v>
      </c>
      <c r="I6" s="76"/>
      <c r="J6" s="60"/>
      <c r="K6" s="31"/>
      <c r="L6" s="79"/>
      <c r="M6" s="82"/>
    </row>
    <row r="7" spans="1:19" ht="39" customHeight="1" x14ac:dyDescent="0.2">
      <c r="A7" s="64"/>
      <c r="B7" s="67"/>
      <c r="C7" s="77"/>
      <c r="D7" s="64"/>
      <c r="E7" s="64"/>
      <c r="F7" s="64"/>
      <c r="G7" s="1" t="s">
        <v>71</v>
      </c>
      <c r="H7" s="14">
        <v>920</v>
      </c>
      <c r="I7" s="77"/>
      <c r="J7" s="61"/>
      <c r="K7" s="31"/>
      <c r="L7" s="80"/>
      <c r="M7" s="83"/>
    </row>
    <row r="8" spans="1:19" ht="27.75" customHeight="1" x14ac:dyDescent="0.25">
      <c r="A8" s="62" t="s">
        <v>32</v>
      </c>
      <c r="B8" s="98" t="s">
        <v>57</v>
      </c>
      <c r="C8" s="75" t="s">
        <v>56</v>
      </c>
      <c r="D8" s="75" t="s">
        <v>7</v>
      </c>
      <c r="E8" s="75" t="s">
        <v>8</v>
      </c>
      <c r="F8" s="75" t="s">
        <v>72</v>
      </c>
      <c r="G8" s="91" t="s">
        <v>53</v>
      </c>
      <c r="H8" s="56">
        <v>15000</v>
      </c>
      <c r="I8" s="56">
        <f>SUM(H8:H13)</f>
        <v>31920</v>
      </c>
      <c r="J8" s="59">
        <v>0.22800000000000001</v>
      </c>
      <c r="K8" s="84"/>
      <c r="L8" s="78">
        <f>SUM(K8:K13)</f>
        <v>0</v>
      </c>
      <c r="M8" s="87"/>
      <c r="N8" s="20"/>
      <c r="O8" s="20"/>
    </row>
    <row r="9" spans="1:19" ht="12.75" customHeight="1" x14ac:dyDescent="0.25">
      <c r="A9" s="63"/>
      <c r="B9" s="99"/>
      <c r="C9" s="76"/>
      <c r="D9" s="76"/>
      <c r="E9" s="76"/>
      <c r="F9" s="76"/>
      <c r="G9" s="92"/>
      <c r="H9" s="58"/>
      <c r="I9" s="76"/>
      <c r="J9" s="60"/>
      <c r="K9" s="86"/>
      <c r="L9" s="79"/>
      <c r="M9" s="88"/>
      <c r="N9" s="20"/>
      <c r="O9" s="20"/>
    </row>
    <row r="10" spans="1:19" ht="48" customHeight="1" x14ac:dyDescent="0.25">
      <c r="A10" s="63"/>
      <c r="B10" s="99"/>
      <c r="C10" s="76"/>
      <c r="D10" s="76"/>
      <c r="E10" s="76"/>
      <c r="F10" s="76"/>
      <c r="G10" s="17" t="s">
        <v>81</v>
      </c>
      <c r="H10" s="25">
        <v>720</v>
      </c>
      <c r="I10" s="76"/>
      <c r="J10" s="60"/>
      <c r="K10" s="31"/>
      <c r="L10" s="79"/>
      <c r="M10" s="88"/>
      <c r="N10" s="20"/>
      <c r="O10" s="20"/>
    </row>
    <row r="11" spans="1:19" ht="35.25" customHeight="1" x14ac:dyDescent="0.25">
      <c r="A11" s="63"/>
      <c r="B11" s="99"/>
      <c r="C11" s="76"/>
      <c r="D11" s="76"/>
      <c r="E11" s="76"/>
      <c r="F11" s="76"/>
      <c r="G11" s="17" t="s">
        <v>67</v>
      </c>
      <c r="H11" s="25">
        <v>3200</v>
      </c>
      <c r="I11" s="76"/>
      <c r="J11" s="60"/>
      <c r="K11" s="31"/>
      <c r="L11" s="79"/>
      <c r="M11" s="88"/>
      <c r="N11" s="20"/>
      <c r="O11" s="20"/>
    </row>
    <row r="12" spans="1:19" ht="43.5" customHeight="1" x14ac:dyDescent="0.2">
      <c r="A12" s="63"/>
      <c r="B12" s="99"/>
      <c r="C12" s="76"/>
      <c r="D12" s="76"/>
      <c r="E12" s="76"/>
      <c r="F12" s="76"/>
      <c r="G12" s="17" t="s">
        <v>54</v>
      </c>
      <c r="H12" s="25">
        <v>11000</v>
      </c>
      <c r="I12" s="76"/>
      <c r="J12" s="60"/>
      <c r="K12" s="31"/>
      <c r="L12" s="79"/>
      <c r="M12" s="88"/>
    </row>
    <row r="13" spans="1:19" ht="27.75" customHeight="1" x14ac:dyDescent="0.2">
      <c r="A13" s="63"/>
      <c r="B13" s="99"/>
      <c r="C13" s="76"/>
      <c r="D13" s="76"/>
      <c r="E13" s="76"/>
      <c r="F13" s="76"/>
      <c r="G13" s="17" t="s">
        <v>55</v>
      </c>
      <c r="H13" s="25">
        <v>2000</v>
      </c>
      <c r="I13" s="77"/>
      <c r="J13" s="61"/>
      <c r="K13" s="31"/>
      <c r="L13" s="80"/>
      <c r="M13" s="89"/>
    </row>
    <row r="14" spans="1:19" ht="15.75" customHeight="1" x14ac:dyDescent="0.2">
      <c r="A14" s="62" t="s">
        <v>40</v>
      </c>
      <c r="B14" s="98" t="s">
        <v>39</v>
      </c>
      <c r="C14" s="75" t="s">
        <v>50</v>
      </c>
      <c r="D14" s="75" t="s">
        <v>41</v>
      </c>
      <c r="E14" s="75" t="s">
        <v>42</v>
      </c>
      <c r="F14" s="75" t="s">
        <v>77</v>
      </c>
      <c r="G14" s="91" t="s">
        <v>66</v>
      </c>
      <c r="H14" s="56">
        <v>3000</v>
      </c>
      <c r="I14" s="56">
        <f>SUM(H14:H22)</f>
        <v>5940</v>
      </c>
      <c r="J14" s="59">
        <v>4.24E-2</v>
      </c>
      <c r="K14" s="84"/>
      <c r="L14" s="78">
        <f>SUM(K14:K22)</f>
        <v>0</v>
      </c>
      <c r="M14" s="81"/>
    </row>
    <row r="15" spans="1:19" ht="15" customHeight="1" x14ac:dyDescent="0.2">
      <c r="A15" s="63"/>
      <c r="B15" s="99"/>
      <c r="C15" s="76"/>
      <c r="D15" s="76"/>
      <c r="E15" s="76"/>
      <c r="F15" s="76"/>
      <c r="G15" s="102"/>
      <c r="H15" s="57"/>
      <c r="I15" s="76"/>
      <c r="J15" s="60"/>
      <c r="K15" s="85"/>
      <c r="L15" s="79"/>
      <c r="M15" s="82"/>
    </row>
    <row r="16" spans="1:19" ht="7.5" hidden="1" customHeight="1" x14ac:dyDescent="0.2">
      <c r="A16" s="63"/>
      <c r="B16" s="99"/>
      <c r="C16" s="76"/>
      <c r="D16" s="76"/>
      <c r="E16" s="76"/>
      <c r="F16" s="76"/>
      <c r="G16" s="102"/>
      <c r="H16" s="57"/>
      <c r="I16" s="76"/>
      <c r="J16" s="60"/>
      <c r="K16" s="85"/>
      <c r="L16" s="79"/>
      <c r="M16" s="82"/>
    </row>
    <row r="17" spans="1:13" ht="13.5" customHeight="1" x14ac:dyDescent="0.2">
      <c r="A17" s="63"/>
      <c r="B17" s="99"/>
      <c r="C17" s="76"/>
      <c r="D17" s="76"/>
      <c r="E17" s="76"/>
      <c r="F17" s="76"/>
      <c r="G17" s="92"/>
      <c r="H17" s="58"/>
      <c r="I17" s="76"/>
      <c r="J17" s="60"/>
      <c r="K17" s="86"/>
      <c r="L17" s="79"/>
      <c r="M17" s="82"/>
    </row>
    <row r="18" spans="1:13" ht="44.25" customHeight="1" x14ac:dyDescent="0.2">
      <c r="A18" s="63"/>
      <c r="B18" s="99"/>
      <c r="C18" s="76"/>
      <c r="D18" s="76"/>
      <c r="E18" s="76"/>
      <c r="F18" s="76"/>
      <c r="G18" s="17" t="s">
        <v>43</v>
      </c>
      <c r="H18" s="25">
        <v>900</v>
      </c>
      <c r="I18" s="76"/>
      <c r="J18" s="60"/>
      <c r="K18" s="31"/>
      <c r="L18" s="79"/>
      <c r="M18" s="82"/>
    </row>
    <row r="19" spans="1:13" ht="52.5" customHeight="1" x14ac:dyDescent="0.2">
      <c r="A19" s="63"/>
      <c r="B19" s="99"/>
      <c r="C19" s="76"/>
      <c r="D19" s="76"/>
      <c r="E19" s="76"/>
      <c r="F19" s="76"/>
      <c r="G19" s="17" t="s">
        <v>73</v>
      </c>
      <c r="H19" s="25">
        <v>760</v>
      </c>
      <c r="I19" s="76"/>
      <c r="J19" s="60"/>
      <c r="K19" s="31"/>
      <c r="L19" s="79"/>
      <c r="M19" s="82"/>
    </row>
    <row r="20" spans="1:13" ht="52.5" customHeight="1" x14ac:dyDescent="0.2">
      <c r="A20" s="63"/>
      <c r="B20" s="99"/>
      <c r="C20" s="76"/>
      <c r="D20" s="76"/>
      <c r="E20" s="76"/>
      <c r="F20" s="76"/>
      <c r="G20" s="26" t="s">
        <v>58</v>
      </c>
      <c r="H20" s="25">
        <v>460</v>
      </c>
      <c r="I20" s="76"/>
      <c r="J20" s="60"/>
      <c r="K20" s="31"/>
      <c r="L20" s="79"/>
      <c r="M20" s="82"/>
    </row>
    <row r="21" spans="1:13" ht="31.5" x14ac:dyDescent="0.2">
      <c r="A21" s="63"/>
      <c r="B21" s="99"/>
      <c r="C21" s="76"/>
      <c r="D21" s="76"/>
      <c r="E21" s="76"/>
      <c r="F21" s="76"/>
      <c r="G21" s="17" t="s">
        <v>74</v>
      </c>
      <c r="H21" s="25">
        <v>700</v>
      </c>
      <c r="I21" s="76"/>
      <c r="J21" s="60"/>
      <c r="K21" s="31"/>
      <c r="L21" s="79"/>
      <c r="M21" s="82"/>
    </row>
    <row r="22" spans="1:13" ht="25.5" customHeight="1" x14ac:dyDescent="0.2">
      <c r="A22" s="64"/>
      <c r="B22" s="100"/>
      <c r="C22" s="77"/>
      <c r="D22" s="77"/>
      <c r="E22" s="77"/>
      <c r="F22" s="77"/>
      <c r="G22" s="17" t="s">
        <v>44</v>
      </c>
      <c r="H22" s="25">
        <v>120</v>
      </c>
      <c r="I22" s="76"/>
      <c r="J22" s="60"/>
      <c r="K22" s="31"/>
      <c r="L22" s="80"/>
      <c r="M22" s="83"/>
    </row>
    <row r="23" spans="1:13" ht="12.75" customHeight="1" x14ac:dyDescent="0.2">
      <c r="A23" s="62" t="s">
        <v>40</v>
      </c>
      <c r="B23" s="65" t="s">
        <v>98</v>
      </c>
      <c r="C23" s="62" t="s">
        <v>65</v>
      </c>
      <c r="D23" s="62" t="s">
        <v>12</v>
      </c>
      <c r="E23" s="62" t="s">
        <v>24</v>
      </c>
      <c r="F23" s="75" t="s">
        <v>76</v>
      </c>
      <c r="G23" s="69" t="s">
        <v>66</v>
      </c>
      <c r="H23" s="72">
        <v>3000</v>
      </c>
      <c r="I23" s="104">
        <f>SUM(H23:H31)</f>
        <v>4080</v>
      </c>
      <c r="J23" s="105">
        <v>2.9100000000000001E-2</v>
      </c>
      <c r="K23" s="84"/>
      <c r="L23" s="78">
        <f>SUM(K23:K31)</f>
        <v>0</v>
      </c>
      <c r="M23" s="81"/>
    </row>
    <row r="24" spans="1:13" ht="14.25" hidden="1" customHeight="1" x14ac:dyDescent="0.2">
      <c r="A24" s="63"/>
      <c r="B24" s="66"/>
      <c r="C24" s="63"/>
      <c r="D24" s="63"/>
      <c r="E24" s="63"/>
      <c r="F24" s="76"/>
      <c r="G24" s="70"/>
      <c r="H24" s="73"/>
      <c r="I24" s="68"/>
      <c r="J24" s="105"/>
      <c r="K24" s="85"/>
      <c r="L24" s="79"/>
      <c r="M24" s="82"/>
    </row>
    <row r="25" spans="1:13" ht="15.75" hidden="1" customHeight="1" x14ac:dyDescent="0.2">
      <c r="A25" s="63"/>
      <c r="B25" s="66"/>
      <c r="C25" s="63"/>
      <c r="D25" s="63"/>
      <c r="E25" s="63"/>
      <c r="F25" s="76"/>
      <c r="G25" s="70"/>
      <c r="H25" s="73"/>
      <c r="I25" s="68"/>
      <c r="J25" s="105"/>
      <c r="K25" s="85"/>
      <c r="L25" s="79"/>
      <c r="M25" s="82"/>
    </row>
    <row r="26" spans="1:13" ht="12" customHeight="1" x14ac:dyDescent="0.2">
      <c r="A26" s="63"/>
      <c r="B26" s="66"/>
      <c r="C26" s="63"/>
      <c r="D26" s="63"/>
      <c r="E26" s="63"/>
      <c r="F26" s="76"/>
      <c r="G26" s="70"/>
      <c r="H26" s="73"/>
      <c r="I26" s="68"/>
      <c r="J26" s="105"/>
      <c r="K26" s="85"/>
      <c r="L26" s="79"/>
      <c r="M26" s="82"/>
    </row>
    <row r="27" spans="1:13" ht="33" customHeight="1" x14ac:dyDescent="0.2">
      <c r="A27" s="63"/>
      <c r="B27" s="66"/>
      <c r="C27" s="63"/>
      <c r="D27" s="63"/>
      <c r="E27" s="63"/>
      <c r="F27" s="76"/>
      <c r="G27" s="71"/>
      <c r="H27" s="74"/>
      <c r="I27" s="68"/>
      <c r="J27" s="105"/>
      <c r="K27" s="86"/>
      <c r="L27" s="79"/>
      <c r="M27" s="82"/>
    </row>
    <row r="28" spans="1:13" ht="63.75" customHeight="1" x14ac:dyDescent="0.2">
      <c r="A28" s="63"/>
      <c r="B28" s="66"/>
      <c r="C28" s="63"/>
      <c r="D28" s="63"/>
      <c r="E28" s="63"/>
      <c r="F28" s="76"/>
      <c r="G28" s="1" t="s">
        <v>75</v>
      </c>
      <c r="H28" s="14">
        <v>380</v>
      </c>
      <c r="I28" s="68"/>
      <c r="J28" s="105"/>
      <c r="K28" s="31"/>
      <c r="L28" s="79"/>
      <c r="M28" s="82"/>
    </row>
    <row r="29" spans="1:13" ht="48.75" customHeight="1" x14ac:dyDescent="0.2">
      <c r="A29" s="63"/>
      <c r="B29" s="66"/>
      <c r="C29" s="63"/>
      <c r="D29" s="63"/>
      <c r="E29" s="63"/>
      <c r="F29" s="76"/>
      <c r="G29" s="1" t="s">
        <v>70</v>
      </c>
      <c r="H29" s="14">
        <v>230</v>
      </c>
      <c r="I29" s="68"/>
      <c r="J29" s="105"/>
      <c r="K29" s="31"/>
      <c r="L29" s="79"/>
      <c r="M29" s="82"/>
    </row>
    <row r="30" spans="1:13" ht="59.25" customHeight="1" x14ac:dyDescent="0.2">
      <c r="A30" s="63"/>
      <c r="B30" s="66"/>
      <c r="C30" s="63"/>
      <c r="D30" s="63"/>
      <c r="E30" s="63"/>
      <c r="F30" s="76"/>
      <c r="G30" s="18" t="s">
        <v>82</v>
      </c>
      <c r="H30" s="14">
        <v>350</v>
      </c>
      <c r="I30" s="68"/>
      <c r="J30" s="105"/>
      <c r="K30" s="31"/>
      <c r="L30" s="79"/>
      <c r="M30" s="82"/>
    </row>
    <row r="31" spans="1:13" ht="41.25" customHeight="1" x14ac:dyDescent="0.2">
      <c r="A31" s="64"/>
      <c r="B31" s="67"/>
      <c r="C31" s="64"/>
      <c r="D31" s="64"/>
      <c r="E31" s="64"/>
      <c r="F31" s="77"/>
      <c r="G31" s="17" t="s">
        <v>44</v>
      </c>
      <c r="H31" s="16">
        <v>120</v>
      </c>
      <c r="I31" s="68"/>
      <c r="J31" s="105"/>
      <c r="K31" s="31"/>
      <c r="L31" s="80"/>
      <c r="M31" s="83"/>
    </row>
    <row r="32" spans="1:13" ht="29.25" customHeight="1" x14ac:dyDescent="0.2">
      <c r="A32" s="62" t="s">
        <v>17</v>
      </c>
      <c r="B32" s="65" t="s">
        <v>45</v>
      </c>
      <c r="C32" s="62" t="s">
        <v>23</v>
      </c>
      <c r="D32" s="62" t="s">
        <v>11</v>
      </c>
      <c r="E32" s="62" t="s">
        <v>25</v>
      </c>
      <c r="F32" s="75" t="s">
        <v>72</v>
      </c>
      <c r="G32" s="69" t="s">
        <v>66</v>
      </c>
      <c r="H32" s="72">
        <v>3000</v>
      </c>
      <c r="I32" s="56">
        <f>SUM(H32:H40)</f>
        <v>4980</v>
      </c>
      <c r="J32" s="59">
        <v>3.56E-2</v>
      </c>
      <c r="K32" s="84"/>
      <c r="L32" s="78">
        <f>SUM(K32:K40)</f>
        <v>0</v>
      </c>
      <c r="M32" s="81"/>
    </row>
    <row r="33" spans="1:14" ht="3.75" hidden="1" customHeight="1" x14ac:dyDescent="0.2">
      <c r="A33" s="63"/>
      <c r="B33" s="66"/>
      <c r="C33" s="63"/>
      <c r="D33" s="63"/>
      <c r="E33" s="63"/>
      <c r="F33" s="76"/>
      <c r="G33" s="70"/>
      <c r="H33" s="73"/>
      <c r="I33" s="76"/>
      <c r="J33" s="60"/>
      <c r="K33" s="85"/>
      <c r="L33" s="79"/>
      <c r="M33" s="82"/>
    </row>
    <row r="34" spans="1:14" ht="3" hidden="1" customHeight="1" x14ac:dyDescent="0.2">
      <c r="A34" s="63"/>
      <c r="B34" s="66"/>
      <c r="C34" s="63"/>
      <c r="D34" s="63"/>
      <c r="E34" s="63"/>
      <c r="F34" s="76"/>
      <c r="G34" s="70"/>
      <c r="H34" s="73"/>
      <c r="I34" s="76"/>
      <c r="J34" s="60"/>
      <c r="K34" s="85"/>
      <c r="L34" s="79"/>
      <c r="M34" s="82"/>
    </row>
    <row r="35" spans="1:14" ht="15.75" x14ac:dyDescent="0.25">
      <c r="A35" s="63"/>
      <c r="B35" s="66"/>
      <c r="C35" s="63"/>
      <c r="D35" s="63"/>
      <c r="E35" s="63"/>
      <c r="F35" s="76"/>
      <c r="G35" s="71"/>
      <c r="H35" s="74"/>
      <c r="I35" s="76"/>
      <c r="J35" s="60"/>
      <c r="K35" s="86"/>
      <c r="L35" s="79"/>
      <c r="M35" s="82"/>
      <c r="N35" s="20"/>
    </row>
    <row r="36" spans="1:14" ht="51" customHeight="1" x14ac:dyDescent="0.25">
      <c r="A36" s="63"/>
      <c r="B36" s="66"/>
      <c r="C36" s="63"/>
      <c r="D36" s="63"/>
      <c r="E36" s="63"/>
      <c r="F36" s="76"/>
      <c r="G36" s="1" t="s">
        <v>43</v>
      </c>
      <c r="H36" s="14">
        <v>900</v>
      </c>
      <c r="I36" s="76"/>
      <c r="J36" s="60"/>
      <c r="K36" s="31"/>
      <c r="L36" s="79"/>
      <c r="M36" s="82"/>
      <c r="N36" s="20"/>
    </row>
    <row r="37" spans="1:14" ht="53.25" customHeight="1" x14ac:dyDescent="0.2">
      <c r="A37" s="63"/>
      <c r="B37" s="66"/>
      <c r="C37" s="63"/>
      <c r="D37" s="63"/>
      <c r="E37" s="63"/>
      <c r="F37" s="76"/>
      <c r="G37" s="1" t="s">
        <v>79</v>
      </c>
      <c r="H37" s="14">
        <v>380</v>
      </c>
      <c r="I37" s="76"/>
      <c r="J37" s="60"/>
      <c r="K37" s="31"/>
      <c r="L37" s="79"/>
      <c r="M37" s="82"/>
    </row>
    <row r="38" spans="1:14" ht="31.5" x14ac:dyDescent="0.2">
      <c r="A38" s="63"/>
      <c r="B38" s="66"/>
      <c r="C38" s="63"/>
      <c r="D38" s="63"/>
      <c r="E38" s="63"/>
      <c r="F38" s="76"/>
      <c r="G38" s="1" t="s">
        <v>70</v>
      </c>
      <c r="H38" s="14">
        <v>230</v>
      </c>
      <c r="I38" s="76"/>
      <c r="J38" s="60"/>
      <c r="K38" s="31"/>
      <c r="L38" s="79"/>
      <c r="M38" s="82"/>
    </row>
    <row r="39" spans="1:14" ht="51" customHeight="1" x14ac:dyDescent="0.2">
      <c r="A39" s="63"/>
      <c r="B39" s="66"/>
      <c r="C39" s="63"/>
      <c r="D39" s="63"/>
      <c r="E39" s="63"/>
      <c r="F39" s="76"/>
      <c r="G39" s="18" t="s">
        <v>82</v>
      </c>
      <c r="H39" s="14">
        <v>350</v>
      </c>
      <c r="I39" s="76"/>
      <c r="J39" s="60"/>
      <c r="K39" s="31"/>
      <c r="L39" s="79"/>
      <c r="M39" s="82"/>
    </row>
    <row r="40" spans="1:14" ht="38.25" customHeight="1" x14ac:dyDescent="0.2">
      <c r="A40" s="64"/>
      <c r="B40" s="67"/>
      <c r="C40" s="64"/>
      <c r="D40" s="64"/>
      <c r="E40" s="64"/>
      <c r="F40" s="77"/>
      <c r="G40" s="17" t="s">
        <v>44</v>
      </c>
      <c r="H40" s="16">
        <v>120</v>
      </c>
      <c r="I40" s="77"/>
      <c r="J40" s="61"/>
      <c r="K40" s="31"/>
      <c r="L40" s="80"/>
      <c r="M40" s="83"/>
    </row>
    <row r="41" spans="1:14" ht="57.75" customHeight="1" x14ac:dyDescent="0.2">
      <c r="A41" s="62" t="s">
        <v>13</v>
      </c>
      <c r="B41" s="69" t="s">
        <v>85</v>
      </c>
      <c r="C41" s="62" t="s">
        <v>86</v>
      </c>
      <c r="D41" s="62" t="s">
        <v>7</v>
      </c>
      <c r="E41" s="62" t="s">
        <v>87</v>
      </c>
      <c r="F41" s="75" t="s">
        <v>76</v>
      </c>
      <c r="G41" s="1" t="s">
        <v>46</v>
      </c>
      <c r="H41" s="14">
        <v>750</v>
      </c>
      <c r="I41" s="57">
        <f>SUM(H41:H48)</f>
        <v>4910</v>
      </c>
      <c r="J41" s="60">
        <v>3.5099999999999999E-2</v>
      </c>
      <c r="K41" s="31"/>
      <c r="L41" s="78">
        <f>SUM(K41:K48)</f>
        <v>0</v>
      </c>
      <c r="M41" s="81"/>
    </row>
    <row r="42" spans="1:14" ht="35.25" customHeight="1" x14ac:dyDescent="0.2">
      <c r="A42" s="63"/>
      <c r="B42" s="70"/>
      <c r="C42" s="63"/>
      <c r="D42" s="63"/>
      <c r="E42" s="63"/>
      <c r="F42" s="76"/>
      <c r="G42" s="69" t="s">
        <v>68</v>
      </c>
      <c r="H42" s="72">
        <v>200</v>
      </c>
      <c r="I42" s="76"/>
      <c r="J42" s="60"/>
      <c r="K42" s="84"/>
      <c r="L42" s="79"/>
      <c r="M42" s="82"/>
    </row>
    <row r="43" spans="1:14" ht="15.75" customHeight="1" x14ac:dyDescent="0.2">
      <c r="A43" s="63"/>
      <c r="B43" s="70"/>
      <c r="C43" s="63"/>
      <c r="D43" s="63"/>
      <c r="E43" s="63"/>
      <c r="F43" s="76"/>
      <c r="G43" s="71"/>
      <c r="H43" s="74"/>
      <c r="I43" s="76"/>
      <c r="J43" s="60"/>
      <c r="K43" s="86"/>
      <c r="L43" s="79"/>
      <c r="M43" s="82"/>
    </row>
    <row r="44" spans="1:14" ht="42" customHeight="1" x14ac:dyDescent="0.2">
      <c r="A44" s="63"/>
      <c r="B44" s="70"/>
      <c r="C44" s="63"/>
      <c r="D44" s="63"/>
      <c r="E44" s="63"/>
      <c r="F44" s="76"/>
      <c r="G44" s="17" t="s">
        <v>66</v>
      </c>
      <c r="H44" s="25">
        <v>3000</v>
      </c>
      <c r="I44" s="76"/>
      <c r="J44" s="60"/>
      <c r="K44" s="31"/>
      <c r="L44" s="79"/>
      <c r="M44" s="82"/>
    </row>
    <row r="45" spans="1:14" ht="46.5" customHeight="1" x14ac:dyDescent="0.2">
      <c r="A45" s="63"/>
      <c r="B45" s="70"/>
      <c r="C45" s="63"/>
      <c r="D45" s="63"/>
      <c r="E45" s="63"/>
      <c r="F45" s="76"/>
      <c r="G45" s="1" t="s">
        <v>99</v>
      </c>
      <c r="H45" s="14">
        <v>350</v>
      </c>
      <c r="I45" s="76"/>
      <c r="J45" s="60"/>
      <c r="K45" s="31"/>
      <c r="L45" s="79"/>
      <c r="M45" s="82"/>
    </row>
    <row r="46" spans="1:14" ht="44.25" customHeight="1" x14ac:dyDescent="0.2">
      <c r="A46" s="63"/>
      <c r="B46" s="70"/>
      <c r="C46" s="63"/>
      <c r="D46" s="63"/>
      <c r="E46" s="63"/>
      <c r="F46" s="76"/>
      <c r="G46" s="1" t="s">
        <v>69</v>
      </c>
      <c r="H46" s="14">
        <v>380</v>
      </c>
      <c r="I46" s="76"/>
      <c r="J46" s="60"/>
      <c r="K46" s="31"/>
      <c r="L46" s="79"/>
      <c r="M46" s="82"/>
    </row>
    <row r="47" spans="1:14" ht="31.5" x14ac:dyDescent="0.2">
      <c r="A47" s="63"/>
      <c r="B47" s="70"/>
      <c r="C47" s="63"/>
      <c r="D47" s="63"/>
      <c r="E47" s="63"/>
      <c r="F47" s="76"/>
      <c r="G47" s="1" t="s">
        <v>70</v>
      </c>
      <c r="H47" s="14">
        <v>230</v>
      </c>
      <c r="I47" s="76"/>
      <c r="J47" s="60"/>
      <c r="K47" s="31"/>
      <c r="L47" s="79"/>
      <c r="M47" s="82"/>
    </row>
    <row r="48" spans="1:14" ht="53.25" customHeight="1" x14ac:dyDescent="0.2">
      <c r="A48" s="64"/>
      <c r="B48" s="71"/>
      <c r="C48" s="64"/>
      <c r="D48" s="64"/>
      <c r="E48" s="64"/>
      <c r="F48" s="77"/>
      <c r="G48" s="1" t="s">
        <v>78</v>
      </c>
      <c r="H48" s="14">
        <v>0</v>
      </c>
      <c r="I48" s="77"/>
      <c r="J48" s="61"/>
      <c r="K48" s="31"/>
      <c r="L48" s="80"/>
      <c r="M48" s="83"/>
    </row>
    <row r="49" spans="1:19" ht="135.75" customHeight="1" x14ac:dyDescent="0.2">
      <c r="A49" s="8" t="s">
        <v>13</v>
      </c>
      <c r="B49" s="27" t="s">
        <v>100</v>
      </c>
      <c r="C49" s="24" t="s">
        <v>26</v>
      </c>
      <c r="D49" s="24" t="s">
        <v>9</v>
      </c>
      <c r="E49" s="24" t="s">
        <v>8</v>
      </c>
      <c r="F49" s="24" t="s">
        <v>27</v>
      </c>
      <c r="G49" s="17" t="s">
        <v>59</v>
      </c>
      <c r="H49" s="25">
        <v>18000</v>
      </c>
      <c r="I49" s="25">
        <f>SUM(H49)</f>
        <v>18000</v>
      </c>
      <c r="J49" s="35">
        <v>0.12859999999999999</v>
      </c>
      <c r="K49" s="31"/>
      <c r="L49" s="38">
        <f>SUM(K49)</f>
        <v>0</v>
      </c>
      <c r="M49" s="39"/>
      <c r="N49" s="54" t="s">
        <v>108</v>
      </c>
      <c r="O49" s="55"/>
      <c r="P49" s="55"/>
      <c r="Q49" s="55"/>
      <c r="R49" s="55"/>
    </row>
    <row r="50" spans="1:19" ht="110.25" x14ac:dyDescent="0.2">
      <c r="A50" s="8" t="s">
        <v>14</v>
      </c>
      <c r="B50" s="28" t="s">
        <v>28</v>
      </c>
      <c r="C50" s="29" t="s">
        <v>15</v>
      </c>
      <c r="D50" s="29" t="s">
        <v>10</v>
      </c>
      <c r="E50" s="29" t="s">
        <v>8</v>
      </c>
      <c r="F50" s="29" t="s">
        <v>27</v>
      </c>
      <c r="G50" s="30" t="s">
        <v>80</v>
      </c>
      <c r="H50" s="31">
        <v>23040</v>
      </c>
      <c r="I50" s="31">
        <f>SUM(H50)</f>
        <v>23040</v>
      </c>
      <c r="J50" s="35">
        <v>0.16450000000000001</v>
      </c>
      <c r="K50" s="31">
        <v>3520</v>
      </c>
      <c r="L50" s="38">
        <f>SUM(K50)</f>
        <v>3520</v>
      </c>
      <c r="M50" s="39">
        <v>0.15279999999999999</v>
      </c>
      <c r="N50" s="54" t="s">
        <v>107</v>
      </c>
      <c r="O50" s="55"/>
      <c r="P50" s="55"/>
      <c r="Q50" s="55"/>
      <c r="R50" s="55"/>
    </row>
    <row r="51" spans="1:19" ht="110.25" x14ac:dyDescent="0.2">
      <c r="A51" s="33" t="s">
        <v>14</v>
      </c>
      <c r="B51" s="34" t="s">
        <v>92</v>
      </c>
      <c r="C51" s="33" t="s">
        <v>93</v>
      </c>
      <c r="D51" s="33" t="s">
        <v>94</v>
      </c>
      <c r="E51" s="33" t="s">
        <v>95</v>
      </c>
      <c r="F51" s="33" t="s">
        <v>96</v>
      </c>
      <c r="G51" s="1" t="s">
        <v>97</v>
      </c>
      <c r="H51" s="14">
        <v>6000</v>
      </c>
      <c r="I51" s="31">
        <f>SUM(H51)</f>
        <v>6000</v>
      </c>
      <c r="J51" s="35">
        <v>4.2799999999999998E-2</v>
      </c>
      <c r="K51" s="31"/>
      <c r="L51" s="38">
        <f>SUM(K51)</f>
        <v>0</v>
      </c>
      <c r="M51" s="39"/>
    </row>
    <row r="52" spans="1:19" ht="110.25" x14ac:dyDescent="0.2">
      <c r="A52" s="8" t="s">
        <v>47</v>
      </c>
      <c r="B52" s="12" t="s">
        <v>52</v>
      </c>
      <c r="C52" s="8" t="s">
        <v>48</v>
      </c>
      <c r="D52" s="8" t="s">
        <v>16</v>
      </c>
      <c r="E52" s="8" t="s">
        <v>8</v>
      </c>
      <c r="F52" s="8" t="s">
        <v>29</v>
      </c>
      <c r="G52" s="1" t="s">
        <v>60</v>
      </c>
      <c r="H52" s="14">
        <v>290</v>
      </c>
      <c r="I52" s="16">
        <f>SUM(H52)</f>
        <v>290</v>
      </c>
      <c r="J52" s="35">
        <v>2.0999999999999999E-3</v>
      </c>
      <c r="K52" s="31"/>
      <c r="L52" s="38">
        <f>SUM(K52)</f>
        <v>0</v>
      </c>
      <c r="M52" s="39"/>
    </row>
    <row r="53" spans="1:19" ht="48.75" customHeight="1" x14ac:dyDescent="0.2">
      <c r="A53" s="94" t="s">
        <v>47</v>
      </c>
      <c r="B53" s="93" t="s">
        <v>51</v>
      </c>
      <c r="C53" s="68" t="s">
        <v>84</v>
      </c>
      <c r="D53" s="68" t="s">
        <v>49</v>
      </c>
      <c r="E53" s="68" t="s">
        <v>8</v>
      </c>
      <c r="F53" s="68" t="s">
        <v>72</v>
      </c>
      <c r="G53" s="17" t="s">
        <v>88</v>
      </c>
      <c r="H53" s="25">
        <v>5200</v>
      </c>
      <c r="I53" s="56">
        <f>SUM(H53:H57)</f>
        <v>9760</v>
      </c>
      <c r="J53" s="59">
        <v>6.9800000000000001E-2</v>
      </c>
      <c r="K53" s="31"/>
      <c r="L53" s="78">
        <f>SUM(K53:K57)</f>
        <v>0</v>
      </c>
      <c r="M53" s="81"/>
      <c r="N53" s="21"/>
      <c r="O53" s="21"/>
    </row>
    <row r="54" spans="1:19" ht="47.25" x14ac:dyDescent="0.2">
      <c r="A54" s="94"/>
      <c r="B54" s="93"/>
      <c r="C54" s="68"/>
      <c r="D54" s="68"/>
      <c r="E54" s="68"/>
      <c r="F54" s="68"/>
      <c r="G54" s="17" t="s">
        <v>83</v>
      </c>
      <c r="H54" s="25">
        <v>700</v>
      </c>
      <c r="I54" s="76"/>
      <c r="J54" s="60"/>
      <c r="K54" s="31"/>
      <c r="L54" s="79"/>
      <c r="M54" s="82"/>
      <c r="N54" s="21"/>
      <c r="O54" s="21"/>
    </row>
    <row r="55" spans="1:19" ht="36.75" customHeight="1" x14ac:dyDescent="0.2">
      <c r="A55" s="94"/>
      <c r="B55" s="93"/>
      <c r="C55" s="68"/>
      <c r="D55" s="68"/>
      <c r="E55" s="68"/>
      <c r="F55" s="68"/>
      <c r="G55" s="17" t="s">
        <v>89</v>
      </c>
      <c r="H55" s="25">
        <v>2700</v>
      </c>
      <c r="I55" s="76"/>
      <c r="J55" s="60"/>
      <c r="K55" s="31"/>
      <c r="L55" s="79"/>
      <c r="M55" s="82"/>
      <c r="N55" s="21"/>
      <c r="O55" s="21"/>
    </row>
    <row r="56" spans="1:19" ht="31.5" x14ac:dyDescent="0.2">
      <c r="A56" s="94"/>
      <c r="B56" s="93"/>
      <c r="C56" s="68"/>
      <c r="D56" s="68"/>
      <c r="E56" s="68"/>
      <c r="F56" s="68"/>
      <c r="G56" s="17" t="s">
        <v>90</v>
      </c>
      <c r="H56" s="25">
        <v>460</v>
      </c>
      <c r="I56" s="76"/>
      <c r="J56" s="60"/>
      <c r="K56" s="31"/>
      <c r="L56" s="79"/>
      <c r="M56" s="82"/>
    </row>
    <row r="57" spans="1:19" ht="45.75" customHeight="1" x14ac:dyDescent="0.2">
      <c r="A57" s="94"/>
      <c r="B57" s="93"/>
      <c r="C57" s="68"/>
      <c r="D57" s="68"/>
      <c r="E57" s="68"/>
      <c r="F57" s="68"/>
      <c r="G57" s="32" t="s">
        <v>91</v>
      </c>
      <c r="H57" s="23">
        <v>700</v>
      </c>
      <c r="I57" s="77"/>
      <c r="J57" s="61"/>
      <c r="K57" s="31"/>
      <c r="L57" s="80"/>
      <c r="M57" s="83"/>
    </row>
    <row r="58" spans="1:19" ht="39.75" customHeight="1" x14ac:dyDescent="0.25">
      <c r="A58" s="62" t="s">
        <v>47</v>
      </c>
      <c r="B58" s="69" t="s">
        <v>61</v>
      </c>
      <c r="C58" s="62" t="s">
        <v>62</v>
      </c>
      <c r="D58" s="62" t="s">
        <v>18</v>
      </c>
      <c r="E58" s="62" t="s">
        <v>8</v>
      </c>
      <c r="F58" s="62" t="s">
        <v>76</v>
      </c>
      <c r="G58" s="1" t="s">
        <v>101</v>
      </c>
      <c r="H58" s="14">
        <v>1140</v>
      </c>
      <c r="I58" s="56">
        <f>SUM(H58:H61)</f>
        <v>16620</v>
      </c>
      <c r="J58" s="59">
        <v>0.1187</v>
      </c>
      <c r="K58" s="31"/>
      <c r="L58" s="84">
        <f>SUM(K58:K61)</f>
        <v>3243.75</v>
      </c>
      <c r="M58" s="87">
        <v>0.19520000000000001</v>
      </c>
      <c r="N58" s="20"/>
      <c r="O58" s="20"/>
      <c r="P58" s="20"/>
      <c r="Q58" s="20"/>
      <c r="R58" s="20"/>
      <c r="S58" s="20"/>
    </row>
    <row r="59" spans="1:19" ht="43.5" customHeight="1" x14ac:dyDescent="0.25">
      <c r="A59" s="63"/>
      <c r="B59" s="70"/>
      <c r="C59" s="63"/>
      <c r="D59" s="63"/>
      <c r="E59" s="63"/>
      <c r="F59" s="63"/>
      <c r="G59" s="1" t="s">
        <v>102</v>
      </c>
      <c r="H59" s="14">
        <v>1380</v>
      </c>
      <c r="I59" s="57"/>
      <c r="J59" s="60"/>
      <c r="K59" s="31"/>
      <c r="L59" s="85"/>
      <c r="M59" s="88"/>
      <c r="N59" s="20"/>
      <c r="O59" s="20"/>
      <c r="P59" s="20"/>
      <c r="Q59" s="20"/>
      <c r="R59" s="20"/>
      <c r="S59" s="20"/>
    </row>
    <row r="60" spans="1:19" ht="42.75" customHeight="1" x14ac:dyDescent="0.25">
      <c r="A60" s="63"/>
      <c r="B60" s="70"/>
      <c r="C60" s="63"/>
      <c r="D60" s="63"/>
      <c r="E60" s="63"/>
      <c r="F60" s="63"/>
      <c r="G60" s="1" t="s">
        <v>103</v>
      </c>
      <c r="H60" s="14">
        <v>2100</v>
      </c>
      <c r="I60" s="57"/>
      <c r="J60" s="60"/>
      <c r="K60" s="31"/>
      <c r="L60" s="85"/>
      <c r="M60" s="88"/>
      <c r="N60" s="20"/>
      <c r="O60" s="20"/>
      <c r="P60" s="20"/>
      <c r="Q60" s="20"/>
      <c r="R60" s="20"/>
      <c r="S60" s="20"/>
    </row>
    <row r="61" spans="1:19" ht="51" customHeight="1" x14ac:dyDescent="0.2">
      <c r="A61" s="64"/>
      <c r="B61" s="71"/>
      <c r="C61" s="64"/>
      <c r="D61" s="64"/>
      <c r="E61" s="64"/>
      <c r="F61" s="64"/>
      <c r="G61" s="1" t="s">
        <v>63</v>
      </c>
      <c r="H61" s="14">
        <v>12000</v>
      </c>
      <c r="I61" s="58"/>
      <c r="J61" s="61"/>
      <c r="K61" s="31">
        <v>3243.75</v>
      </c>
      <c r="L61" s="86"/>
      <c r="M61" s="89"/>
    </row>
    <row r="62" spans="1:19" ht="15.75" x14ac:dyDescent="0.2">
      <c r="A62" s="95" t="s">
        <v>5</v>
      </c>
      <c r="B62" s="96"/>
      <c r="C62" s="96"/>
      <c r="D62" s="96"/>
      <c r="E62" s="96"/>
      <c r="F62" s="96"/>
      <c r="G62" s="97"/>
      <c r="H62" s="10">
        <f t="shared" ref="H62:L62" si="0">SUM(H3:H61)</f>
        <v>140010</v>
      </c>
      <c r="I62" s="15">
        <f t="shared" si="0"/>
        <v>140010</v>
      </c>
      <c r="J62" s="11">
        <f t="shared" si="0"/>
        <v>1</v>
      </c>
      <c r="K62" s="15">
        <f t="shared" si="0"/>
        <v>12038.75</v>
      </c>
      <c r="L62" s="15">
        <f t="shared" si="0"/>
        <v>12038.75</v>
      </c>
      <c r="M62" s="11">
        <v>8.5999999999999993E-2</v>
      </c>
    </row>
    <row r="63" spans="1:19" x14ac:dyDescent="0.2">
      <c r="A63" s="2"/>
      <c r="B63" s="4"/>
      <c r="C63" s="2"/>
      <c r="D63" s="2"/>
      <c r="E63" s="2"/>
      <c r="F63" s="2"/>
      <c r="G63" s="4"/>
      <c r="H63" s="5"/>
      <c r="I63" s="5"/>
      <c r="J63" s="2"/>
    </row>
    <row r="64" spans="1:19" x14ac:dyDescent="0.2">
      <c r="A64" s="2"/>
      <c r="B64" s="4"/>
      <c r="C64" s="2"/>
      <c r="D64" s="2"/>
      <c r="E64" s="2"/>
      <c r="F64" s="2"/>
      <c r="G64" s="4"/>
      <c r="H64" s="5"/>
      <c r="I64" s="5"/>
      <c r="J64" s="2"/>
    </row>
    <row r="65" spans="1:10" x14ac:dyDescent="0.2">
      <c r="A65" s="2"/>
      <c r="B65" s="4"/>
      <c r="C65" s="2"/>
      <c r="D65" s="2"/>
      <c r="E65" s="2"/>
      <c r="F65" s="2"/>
      <c r="G65" s="4"/>
      <c r="H65" s="5"/>
      <c r="I65" s="5"/>
      <c r="J65" s="2"/>
    </row>
    <row r="66" spans="1:10" x14ac:dyDescent="0.2">
      <c r="A66" s="2"/>
      <c r="B66" s="4"/>
      <c r="C66" s="2"/>
      <c r="D66" s="2"/>
      <c r="E66" s="2"/>
      <c r="F66" s="2"/>
      <c r="G66" s="4"/>
      <c r="H66" s="5"/>
      <c r="I66" s="5"/>
      <c r="J66" s="2"/>
    </row>
    <row r="67" spans="1:10" x14ac:dyDescent="0.2">
      <c r="A67" s="2"/>
      <c r="B67" s="4"/>
      <c r="C67" s="2"/>
      <c r="D67" s="2"/>
      <c r="E67" s="2"/>
      <c r="F67" s="2"/>
      <c r="G67" s="4"/>
      <c r="H67" s="5"/>
      <c r="I67" s="5"/>
      <c r="J67" s="2"/>
    </row>
    <row r="68" spans="1:10" x14ac:dyDescent="0.2">
      <c r="A68" s="2"/>
      <c r="B68" s="4"/>
      <c r="C68" s="2"/>
      <c r="D68" s="2"/>
      <c r="E68" s="2"/>
      <c r="F68" s="2"/>
      <c r="G68" s="4"/>
      <c r="H68" s="5"/>
      <c r="I68" s="5"/>
      <c r="J68" s="2"/>
    </row>
    <row r="69" spans="1:10" x14ac:dyDescent="0.2">
      <c r="A69" s="2"/>
      <c r="B69" s="4"/>
      <c r="C69" s="2"/>
      <c r="D69" s="2"/>
      <c r="E69" s="2"/>
      <c r="F69" s="2"/>
      <c r="G69" s="4"/>
      <c r="H69" s="5"/>
      <c r="I69" s="5"/>
      <c r="J69" s="2"/>
    </row>
    <row r="70" spans="1:10" x14ac:dyDescent="0.2">
      <c r="A70" s="2"/>
      <c r="B70" s="4"/>
      <c r="C70" s="2"/>
      <c r="D70" s="2"/>
      <c r="E70" s="2"/>
      <c r="F70" s="2"/>
      <c r="G70" s="4"/>
      <c r="H70" s="5"/>
      <c r="I70" s="5"/>
      <c r="J70" s="2"/>
    </row>
    <row r="71" spans="1:10" x14ac:dyDescent="0.2">
      <c r="A71" s="2"/>
      <c r="B71" s="4"/>
      <c r="C71" s="2"/>
      <c r="D71" s="2"/>
      <c r="E71" s="2"/>
      <c r="F71" s="2"/>
      <c r="G71" s="4"/>
      <c r="H71" s="5"/>
      <c r="I71" s="5"/>
      <c r="J71" s="2"/>
    </row>
    <row r="72" spans="1:10" x14ac:dyDescent="0.2">
      <c r="A72" s="2"/>
      <c r="B72" s="4"/>
      <c r="C72" s="2"/>
      <c r="D72" s="2"/>
      <c r="E72" s="2"/>
      <c r="F72" s="2"/>
      <c r="G72" s="4"/>
      <c r="H72" s="5"/>
      <c r="I72" s="5"/>
      <c r="J72" s="2"/>
    </row>
    <row r="73" spans="1:10" x14ac:dyDescent="0.2">
      <c r="A73" s="2"/>
      <c r="B73" s="4"/>
      <c r="C73" s="2"/>
      <c r="D73" s="2"/>
      <c r="E73" s="2"/>
      <c r="F73" s="2"/>
      <c r="G73" s="4"/>
      <c r="H73" s="5"/>
      <c r="I73" s="5"/>
      <c r="J73" s="2"/>
    </row>
    <row r="74" spans="1:10" x14ac:dyDescent="0.2">
      <c r="A74" s="2"/>
      <c r="B74" s="4"/>
      <c r="C74" s="2"/>
      <c r="D74" s="2"/>
      <c r="E74" s="2"/>
      <c r="F74" s="2"/>
      <c r="G74" s="4"/>
      <c r="H74" s="5"/>
      <c r="I74" s="5"/>
      <c r="J74" s="2"/>
    </row>
    <row r="75" spans="1:10" x14ac:dyDescent="0.2">
      <c r="A75" s="2"/>
      <c r="B75" s="4"/>
      <c r="C75" s="2"/>
      <c r="D75" s="2"/>
      <c r="E75" s="2"/>
      <c r="F75" s="2"/>
      <c r="G75" s="4"/>
      <c r="H75" s="5"/>
      <c r="I75" s="5"/>
      <c r="J75" s="2"/>
    </row>
    <row r="76" spans="1:10" x14ac:dyDescent="0.2">
      <c r="A76" s="2"/>
      <c r="B76" s="4"/>
      <c r="C76" s="2"/>
      <c r="D76" s="2"/>
      <c r="E76" s="2"/>
      <c r="F76" s="2"/>
      <c r="G76" s="4"/>
      <c r="H76" s="5"/>
      <c r="I76" s="5"/>
      <c r="J76" s="2"/>
    </row>
    <row r="77" spans="1:10" x14ac:dyDescent="0.2">
      <c r="A77" s="2"/>
      <c r="B77" s="4"/>
      <c r="C77" s="2"/>
      <c r="D77" s="2"/>
      <c r="E77" s="2"/>
      <c r="F77" s="2"/>
      <c r="G77" s="4"/>
      <c r="H77" s="5"/>
      <c r="I77" s="5"/>
      <c r="J77" s="2"/>
    </row>
    <row r="78" spans="1:10" x14ac:dyDescent="0.2">
      <c r="A78" s="2"/>
      <c r="B78" s="4"/>
      <c r="C78" s="2"/>
      <c r="D78" s="2"/>
      <c r="E78" s="2"/>
      <c r="F78" s="2"/>
      <c r="G78" s="4"/>
      <c r="H78" s="5"/>
      <c r="I78" s="5"/>
      <c r="J78" s="2"/>
    </row>
    <row r="79" spans="1:10" x14ac:dyDescent="0.2">
      <c r="A79" s="2"/>
      <c r="B79" s="4"/>
      <c r="C79" s="2"/>
      <c r="D79" s="2"/>
      <c r="E79" s="2"/>
      <c r="F79" s="2"/>
      <c r="G79" s="4"/>
      <c r="H79" s="5"/>
      <c r="I79" s="5"/>
      <c r="J79" s="2"/>
    </row>
    <row r="80" spans="1:10" x14ac:dyDescent="0.2">
      <c r="A80" s="2"/>
      <c r="B80" s="4"/>
      <c r="C80" s="2"/>
      <c r="D80" s="2"/>
      <c r="E80" s="2"/>
      <c r="F80" s="2"/>
      <c r="G80" s="4"/>
      <c r="H80" s="5"/>
      <c r="I80" s="5"/>
      <c r="J80" s="2"/>
    </row>
    <row r="81" spans="1:10" x14ac:dyDescent="0.2">
      <c r="A81" s="2"/>
      <c r="B81" s="4"/>
      <c r="C81" s="2"/>
      <c r="D81" s="2"/>
      <c r="E81" s="2"/>
      <c r="F81" s="2"/>
      <c r="G81" s="4"/>
      <c r="H81" s="5"/>
      <c r="I81" s="5"/>
      <c r="J81" s="2"/>
    </row>
    <row r="82" spans="1:10" x14ac:dyDescent="0.2">
      <c r="A82" s="2"/>
      <c r="B82" s="4"/>
      <c r="C82" s="2"/>
      <c r="D82" s="2"/>
      <c r="E82" s="2"/>
      <c r="F82" s="2"/>
      <c r="G82" s="4"/>
      <c r="H82" s="5"/>
      <c r="I82" s="5"/>
      <c r="J82" s="2"/>
    </row>
    <row r="83" spans="1:10" x14ac:dyDescent="0.2">
      <c r="A83" s="2"/>
      <c r="B83" s="4"/>
      <c r="C83" s="2"/>
      <c r="D83" s="2"/>
      <c r="E83" s="2"/>
      <c r="F83" s="2"/>
      <c r="G83" s="4"/>
      <c r="H83" s="5"/>
      <c r="I83" s="5"/>
      <c r="J83" s="2"/>
    </row>
    <row r="84" spans="1:10" x14ac:dyDescent="0.2">
      <c r="A84" s="2"/>
      <c r="B84" s="4"/>
      <c r="C84" s="2"/>
      <c r="D84" s="2"/>
      <c r="E84" s="2"/>
      <c r="F84" s="2"/>
      <c r="G84" s="4"/>
      <c r="H84" s="5"/>
      <c r="I84" s="5"/>
      <c r="J84" s="2"/>
    </row>
    <row r="85" spans="1:10" x14ac:dyDescent="0.2">
      <c r="A85" s="2"/>
      <c r="B85" s="4"/>
      <c r="C85" s="2"/>
      <c r="D85" s="2"/>
      <c r="E85" s="2"/>
      <c r="F85" s="2"/>
      <c r="G85" s="4"/>
      <c r="H85" s="5"/>
      <c r="I85" s="5"/>
      <c r="J85" s="2"/>
    </row>
    <row r="86" spans="1:10" x14ac:dyDescent="0.2">
      <c r="A86" s="2"/>
      <c r="B86" s="4"/>
      <c r="C86" s="2"/>
      <c r="D86" s="2"/>
      <c r="E86" s="2"/>
      <c r="F86" s="2"/>
      <c r="G86" s="4"/>
      <c r="H86" s="5"/>
      <c r="I86" s="5"/>
      <c r="J86" s="2"/>
    </row>
    <row r="87" spans="1:10" x14ac:dyDescent="0.2">
      <c r="A87" s="2"/>
      <c r="B87" s="4"/>
      <c r="C87" s="2"/>
      <c r="D87" s="2"/>
      <c r="E87" s="2"/>
      <c r="F87" s="2"/>
      <c r="G87" s="4"/>
      <c r="H87" s="5"/>
      <c r="I87" s="5"/>
      <c r="J87" s="2"/>
    </row>
    <row r="88" spans="1:10" x14ac:dyDescent="0.2">
      <c r="A88" s="2"/>
      <c r="B88" s="4"/>
      <c r="C88" s="2"/>
      <c r="D88" s="2"/>
      <c r="E88" s="2"/>
      <c r="F88" s="2"/>
      <c r="G88" s="4"/>
      <c r="H88" s="5"/>
      <c r="I88" s="5"/>
      <c r="J88" s="2"/>
    </row>
    <row r="89" spans="1:10" x14ac:dyDescent="0.2">
      <c r="A89" s="2"/>
      <c r="B89" s="4"/>
      <c r="C89" s="2"/>
      <c r="D89" s="2"/>
      <c r="E89" s="2"/>
      <c r="F89" s="2"/>
      <c r="G89" s="4"/>
      <c r="H89" s="5"/>
      <c r="I89" s="5"/>
      <c r="J89" s="2"/>
    </row>
    <row r="90" spans="1:10" x14ac:dyDescent="0.2">
      <c r="A90" s="2"/>
      <c r="B90" s="4"/>
      <c r="C90" s="2"/>
      <c r="D90" s="2"/>
      <c r="E90" s="2"/>
      <c r="F90" s="2"/>
      <c r="G90" s="4"/>
      <c r="H90" s="5"/>
      <c r="I90" s="5"/>
      <c r="J90" s="2"/>
    </row>
    <row r="91" spans="1:10" x14ac:dyDescent="0.2">
      <c r="A91" s="2"/>
      <c r="B91" s="4"/>
      <c r="C91" s="2"/>
      <c r="D91" s="2"/>
      <c r="E91" s="2"/>
      <c r="F91" s="2"/>
      <c r="G91" s="4"/>
      <c r="H91" s="5"/>
      <c r="I91" s="5"/>
      <c r="J91" s="2"/>
    </row>
    <row r="92" spans="1:10" x14ac:dyDescent="0.2">
      <c r="A92" s="2"/>
      <c r="B92" s="4"/>
      <c r="C92" s="2"/>
      <c r="D92" s="2"/>
      <c r="E92" s="2"/>
      <c r="F92" s="2"/>
      <c r="G92" s="4"/>
      <c r="H92" s="5"/>
      <c r="I92" s="5"/>
      <c r="J92" s="2"/>
    </row>
    <row r="93" spans="1:10" x14ac:dyDescent="0.2">
      <c r="A93" s="2"/>
      <c r="B93" s="4"/>
      <c r="C93" s="2"/>
      <c r="D93" s="2"/>
      <c r="E93" s="2"/>
      <c r="F93" s="2"/>
      <c r="G93" s="4"/>
      <c r="H93" s="5"/>
      <c r="I93" s="5"/>
      <c r="J93" s="2"/>
    </row>
    <row r="94" spans="1:10" x14ac:dyDescent="0.2">
      <c r="A94" s="2"/>
      <c r="B94" s="4"/>
      <c r="C94" s="2"/>
      <c r="D94" s="2"/>
      <c r="E94" s="2"/>
      <c r="F94" s="2"/>
      <c r="G94" s="4"/>
      <c r="H94" s="5"/>
      <c r="I94" s="5"/>
      <c r="J94" s="2"/>
    </row>
    <row r="95" spans="1:10" x14ac:dyDescent="0.2">
      <c r="A95" s="2"/>
      <c r="B95" s="4"/>
      <c r="C95" s="2"/>
      <c r="D95" s="2"/>
      <c r="E95" s="2"/>
      <c r="F95" s="2"/>
      <c r="G95" s="4"/>
      <c r="H95" s="5"/>
      <c r="I95" s="5"/>
      <c r="J95" s="2"/>
    </row>
    <row r="96" spans="1:10" x14ac:dyDescent="0.2">
      <c r="A96" s="2"/>
      <c r="B96" s="4"/>
      <c r="C96" s="2"/>
      <c r="D96" s="2"/>
      <c r="E96" s="2"/>
      <c r="F96" s="2"/>
      <c r="G96" s="4"/>
      <c r="H96" s="5"/>
      <c r="I96" s="5"/>
      <c r="J96" s="2"/>
    </row>
    <row r="97" spans="1:10" x14ac:dyDescent="0.2">
      <c r="A97" s="2"/>
      <c r="B97" s="4"/>
      <c r="C97" s="2"/>
      <c r="D97" s="2"/>
      <c r="E97" s="2"/>
      <c r="F97" s="2"/>
      <c r="G97" s="4"/>
      <c r="H97" s="5"/>
      <c r="I97" s="5"/>
      <c r="J97" s="2"/>
    </row>
    <row r="98" spans="1:10" x14ac:dyDescent="0.2">
      <c r="A98" s="2"/>
      <c r="B98" s="4"/>
      <c r="C98" s="2"/>
      <c r="D98" s="2"/>
      <c r="E98" s="2"/>
      <c r="F98" s="2"/>
      <c r="G98" s="4"/>
      <c r="H98" s="5"/>
      <c r="I98" s="5"/>
      <c r="J98" s="2"/>
    </row>
    <row r="99" spans="1:10" x14ac:dyDescent="0.2">
      <c r="A99" s="2"/>
      <c r="B99" s="4"/>
      <c r="C99" s="2"/>
      <c r="D99" s="2"/>
      <c r="E99" s="2"/>
      <c r="F99" s="2"/>
      <c r="G99" s="4"/>
      <c r="H99" s="5"/>
      <c r="I99" s="5"/>
      <c r="J99" s="2"/>
    </row>
    <row r="100" spans="1:10" x14ac:dyDescent="0.2">
      <c r="A100" s="2"/>
      <c r="B100" s="4"/>
      <c r="C100" s="2"/>
      <c r="D100" s="2"/>
      <c r="E100" s="2"/>
      <c r="F100" s="2"/>
      <c r="G100" s="4"/>
      <c r="H100" s="5"/>
      <c r="I100" s="5"/>
      <c r="J100" s="2"/>
    </row>
    <row r="101" spans="1:10" x14ac:dyDescent="0.2">
      <c r="A101" s="2"/>
      <c r="B101" s="4"/>
      <c r="C101" s="2"/>
      <c r="D101" s="2"/>
      <c r="E101" s="2"/>
      <c r="F101" s="2"/>
      <c r="G101" s="4"/>
      <c r="H101" s="5"/>
      <c r="I101" s="5"/>
      <c r="J101" s="2"/>
    </row>
    <row r="102" spans="1:10" x14ac:dyDescent="0.2">
      <c r="A102" s="2"/>
      <c r="B102" s="4"/>
      <c r="C102" s="2"/>
      <c r="D102" s="2"/>
      <c r="E102" s="2"/>
      <c r="F102" s="2"/>
      <c r="G102" s="4"/>
      <c r="H102" s="5"/>
      <c r="I102" s="5"/>
      <c r="J102" s="2"/>
    </row>
    <row r="103" spans="1:10" x14ac:dyDescent="0.2">
      <c r="A103" s="2"/>
      <c r="B103" s="4"/>
      <c r="C103" s="2"/>
      <c r="D103" s="2"/>
      <c r="E103" s="2"/>
      <c r="F103" s="2"/>
      <c r="G103" s="4"/>
      <c r="H103" s="2"/>
      <c r="I103" s="2"/>
      <c r="J103" s="2"/>
    </row>
    <row r="104" spans="1:10" x14ac:dyDescent="0.2">
      <c r="A104" s="2"/>
      <c r="B104" s="4"/>
      <c r="C104" s="2"/>
      <c r="D104" s="2"/>
      <c r="E104" s="2"/>
      <c r="F104" s="2"/>
      <c r="G104" s="4"/>
      <c r="H104" s="2"/>
      <c r="I104" s="2"/>
      <c r="J104" s="2"/>
    </row>
    <row r="105" spans="1:10" x14ac:dyDescent="0.2">
      <c r="A105" s="2"/>
      <c r="B105" s="4"/>
      <c r="C105" s="2"/>
      <c r="D105" s="2"/>
      <c r="E105" s="2"/>
      <c r="F105" s="2"/>
      <c r="G105" s="4"/>
      <c r="H105" s="2"/>
      <c r="I105" s="2"/>
      <c r="J105" s="2"/>
    </row>
    <row r="106" spans="1:10" x14ac:dyDescent="0.2">
      <c r="A106" s="2"/>
      <c r="B106" s="4"/>
      <c r="C106" s="2"/>
      <c r="D106" s="2"/>
      <c r="E106" s="2"/>
      <c r="F106" s="2"/>
      <c r="G106" s="4"/>
      <c r="H106" s="2"/>
      <c r="I106" s="2"/>
      <c r="J106" s="2"/>
    </row>
  </sheetData>
  <mergeCells count="102">
    <mergeCell ref="K14:K17"/>
    <mergeCell ref="L3:L7"/>
    <mergeCell ref="M3:M7"/>
    <mergeCell ref="K8:K9"/>
    <mergeCell ref="L8:L13"/>
    <mergeCell ref="M8:M13"/>
    <mergeCell ref="L14:L22"/>
    <mergeCell ref="M14:M22"/>
    <mergeCell ref="K23:K27"/>
    <mergeCell ref="L23:L31"/>
    <mergeCell ref="M23:M31"/>
    <mergeCell ref="I23:I31"/>
    <mergeCell ref="J23:J31"/>
    <mergeCell ref="F23:F31"/>
    <mergeCell ref="G23:G27"/>
    <mergeCell ref="H23:H27"/>
    <mergeCell ref="I53:I57"/>
    <mergeCell ref="J53:J57"/>
    <mergeCell ref="I32:I40"/>
    <mergeCell ref="J32:J40"/>
    <mergeCell ref="I41:I48"/>
    <mergeCell ref="J41:J48"/>
    <mergeCell ref="J3:J7"/>
    <mergeCell ref="J8:J13"/>
    <mergeCell ref="I8:I13"/>
    <mergeCell ref="H14:H17"/>
    <mergeCell ref="G14:G17"/>
    <mergeCell ref="I3:I7"/>
    <mergeCell ref="J14:J22"/>
    <mergeCell ref="I14:I22"/>
    <mergeCell ref="E32:E40"/>
    <mergeCell ref="F32:F40"/>
    <mergeCell ref="D23:D31"/>
    <mergeCell ref="E23:E31"/>
    <mergeCell ref="A3:A7"/>
    <mergeCell ref="F14:F22"/>
    <mergeCell ref="E14:E22"/>
    <mergeCell ref="D14:D22"/>
    <mergeCell ref="C14:C22"/>
    <mergeCell ref="B14:B22"/>
    <mergeCell ref="A14:A22"/>
    <mergeCell ref="A8:A13"/>
    <mergeCell ref="B8:B13"/>
    <mergeCell ref="B53:B57"/>
    <mergeCell ref="A53:A57"/>
    <mergeCell ref="G42:G43"/>
    <mergeCell ref="A62:G62"/>
    <mergeCell ref="A41:A48"/>
    <mergeCell ref="F53:F57"/>
    <mergeCell ref="D53:D57"/>
    <mergeCell ref="A58:A61"/>
    <mergeCell ref="B58:B61"/>
    <mergeCell ref="C58:C61"/>
    <mergeCell ref="D58:D61"/>
    <mergeCell ref="M32:M40"/>
    <mergeCell ref="K42:K43"/>
    <mergeCell ref="L41:L48"/>
    <mergeCell ref="M41:M48"/>
    <mergeCell ref="A1:C1"/>
    <mergeCell ref="B5:B7"/>
    <mergeCell ref="F3:F7"/>
    <mergeCell ref="G8:G9"/>
    <mergeCell ref="H8:H9"/>
    <mergeCell ref="C8:C13"/>
    <mergeCell ref="D8:D13"/>
    <mergeCell ref="E8:E13"/>
    <mergeCell ref="F8:F13"/>
    <mergeCell ref="E3:E4"/>
    <mergeCell ref="C3:C4"/>
    <mergeCell ref="B3:B4"/>
    <mergeCell ref="E5:E7"/>
    <mergeCell ref="D3:D7"/>
    <mergeCell ref="C5:C7"/>
    <mergeCell ref="H42:H43"/>
    <mergeCell ref="B41:B48"/>
    <mergeCell ref="A23:A31"/>
    <mergeCell ref="B23:B31"/>
    <mergeCell ref="C23:C31"/>
    <mergeCell ref="N50:R50"/>
    <mergeCell ref="N49:R49"/>
    <mergeCell ref="I58:I61"/>
    <mergeCell ref="J58:J61"/>
    <mergeCell ref="E58:E61"/>
    <mergeCell ref="F58:F61"/>
    <mergeCell ref="A32:A40"/>
    <mergeCell ref="B32:B40"/>
    <mergeCell ref="C53:C57"/>
    <mergeCell ref="D41:D48"/>
    <mergeCell ref="C41:C48"/>
    <mergeCell ref="G32:G35"/>
    <mergeCell ref="H32:H35"/>
    <mergeCell ref="E53:E57"/>
    <mergeCell ref="C32:C40"/>
    <mergeCell ref="D32:D40"/>
    <mergeCell ref="F41:F48"/>
    <mergeCell ref="E41:E48"/>
    <mergeCell ref="L53:L57"/>
    <mergeCell ref="M53:M57"/>
    <mergeCell ref="L58:L61"/>
    <mergeCell ref="M58:M61"/>
    <mergeCell ref="K32:K35"/>
    <mergeCell ref="L32:L40"/>
  </mergeCells>
  <pageMargins left="0" right="0" top="0.19685039370078741" bottom="0.19685039370078741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2022-2023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2022-10-24T18:53:23Z</cp:lastPrinted>
  <dcterms:created xsi:type="dcterms:W3CDTF">2016-10-19T13:11:49Z</dcterms:created>
  <dcterms:modified xsi:type="dcterms:W3CDTF">2023-07-18T14:07:56Z</dcterms:modified>
</cp:coreProperties>
</file>